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5" yWindow="7485" windowWidth="28035" windowHeight="12570"/>
  </bookViews>
  <sheets>
    <sheet name="入力シート" sheetId="4" r:id="rId1"/>
  </sheets>
  <definedNames>
    <definedName name="種目番号">#REF!</definedName>
    <definedName name="番号">入力シート!$U$4:$U$41</definedName>
  </definedNames>
  <calcPr calcId="124519" concurrentCalc="0"/>
</workbook>
</file>

<file path=xl/calcChain.xml><?xml version="1.0" encoding="utf-8"?>
<calcChain xmlns="http://schemas.openxmlformats.org/spreadsheetml/2006/main">
  <c r="N22" i="4"/>
  <c r="J24"/>
  <c r="J25"/>
  <c r="J26"/>
  <c r="J27"/>
  <c r="J28"/>
  <c r="N36"/>
  <c r="N23"/>
  <c r="N24"/>
  <c r="N25"/>
  <c r="N26"/>
  <c r="N27"/>
  <c r="N28"/>
  <c r="N29"/>
  <c r="N30"/>
  <c r="N31"/>
  <c r="N32"/>
  <c r="N33"/>
  <c r="N34"/>
  <c r="N35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19"/>
  <c r="J19"/>
  <c r="J23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N63"/>
</calcChain>
</file>

<file path=xl/sharedStrings.xml><?xml version="1.0" encoding="utf-8"?>
<sst xmlns="http://schemas.openxmlformats.org/spreadsheetml/2006/main" count="115" uniqueCount="63">
  <si>
    <t>No．</t>
  </si>
  <si>
    <t>種目</t>
    <rPh sb="0" eb="2">
      <t>シュモク</t>
    </rPh>
    <phoneticPr fontId="2"/>
  </si>
  <si>
    <t>距離</t>
    <rPh sb="0" eb="2">
      <t>キョリ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</si>
  <si>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</si>
  <si>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</si>
  <si>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</si>
  <si>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</si>
  <si>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</si>
  <si>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</si>
  <si>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</si>
  <si>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</si>
  <si>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</si>
  <si>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</si>
  <si>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</si>
  <si>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</si>
  <si>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</si>
  <si>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学　年</t>
    <rPh sb="0" eb="1">
      <t>ガク</t>
    </rPh>
    <rPh sb="2" eb="3">
      <t>ネン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</si>
  <si>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</si>
  <si>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</si>
  <si>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</si>
  <si>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</si>
  <si>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</si>
  <si>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参加費合計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</si>
  <si>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</si>
  <si>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</si>
  <si>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</si>
  <si>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</si>
  <si>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</si>
  <si>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</si>
  <si>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</si>
  <si>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</si>
  <si>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</si>
  <si>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</si>
  <si>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</si>
  <si>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</si>
  <si>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</si>
  <si>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</si>
  <si>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</si>
  <si>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</si>
  <si>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</si>
  <si>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t>目標タイム</t>
    <rPh sb="0" eb="2">
      <t>モクヒョウ</t>
    </rPh>
    <phoneticPr fontId="2"/>
  </si>
  <si>
    <t>3000m</t>
    <phoneticPr fontId="7"/>
  </si>
  <si>
    <t>口座名： 有限会社ユニバーサルフィールド</t>
    <rPh sb="5" eb="9">
      <t>ユウゲンガイシャ</t>
    </rPh>
    <phoneticPr fontId="7"/>
  </si>
  <si>
    <t>口座名(カナ)： ユウゲンガイシャユニバーサルフィールド</t>
    <phoneticPr fontId="7"/>
  </si>
  <si>
    <t>口座番号： 01750-3-164690</t>
    <phoneticPr fontId="7"/>
  </si>
  <si>
    <t>店名： 一七九（イチナナキュウ）</t>
    <phoneticPr fontId="7"/>
  </si>
  <si>
    <t>口座番号：0164690</t>
    <phoneticPr fontId="7"/>
  </si>
  <si>
    <t>一般</t>
    <rPh sb="0" eb="2">
      <t>イッパン</t>
    </rPh>
    <phoneticPr fontId="7"/>
  </si>
  <si>
    <t>高校生以下</t>
    <rPh sb="0" eb="5">
      <t>コウコウセイイカ</t>
    </rPh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</si>
  <si>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</si>
  <si>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6分30秒</t>
    <rPh sb="1" eb="2">
      <t>フン</t>
    </rPh>
    <rPh sb="4" eb="5">
      <t>ビョウ</t>
    </rPh>
    <phoneticPr fontId="7"/>
  </si>
  <si>
    <t>日南 太郎</t>
    <rPh sb="0" eb="2">
      <t>ニチナン</t>
    </rPh>
    <rPh sb="3" eb="5">
      <t>タロウ</t>
    </rPh>
    <phoneticPr fontId="7"/>
  </si>
  <si>
    <t>ニチナン タロウ</t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</si>
  <si>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</si>
  <si>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-</t>
    <phoneticPr fontId="7"/>
  </si>
  <si>
    <t>第11回 UF3020ナイター in 日置　団体申し込み書</t>
    <rPh sb="0" eb="1">
      <t>ダイ</t>
    </rPh>
    <rPh sb="3" eb="4">
      <t>カイ</t>
    </rPh>
    <rPh sb="19" eb="21">
      <t>ヒオキ</t>
    </rPh>
    <rPh sb="22" eb="24">
      <t>ダンタイ</t>
    </rPh>
    <rPh sb="24" eb="25">
      <t>モウ</t>
    </rPh>
    <rPh sb="26" eb="27">
      <t>コ</t>
    </rPh>
    <rPh sb="28" eb="29">
      <t>ショ</t>
    </rPh>
    <phoneticPr fontId="7"/>
  </si>
  <si>
    <t>1000m</t>
    <phoneticPr fontId="7"/>
  </si>
  <si>
    <t>中学・高校</t>
    <rPh sb="0" eb="2">
      <t>チュウガク</t>
    </rPh>
    <rPh sb="3" eb="5">
      <t>コウコウ</t>
    </rPh>
    <phoneticPr fontId="7"/>
  </si>
  <si>
    <t>2022年7月2日（土）</t>
    <rPh sb="4" eb="5">
      <t>ネン</t>
    </rPh>
    <rPh sb="6" eb="7">
      <t>ガツ</t>
    </rPh>
    <rPh sb="8" eb="9">
      <t>ニチ</t>
    </rPh>
    <rPh sb="10" eb="11">
      <t>ド</t>
    </rPh>
    <phoneticPr fontId="7"/>
  </si>
  <si>
    <t>1000m/3000
ダブルエントリー</t>
    <phoneticPr fontId="7"/>
  </si>
  <si>
    <t xml:space="preserve">1000m　一般：2,000円　高校生以下:1,500円  </t>
    <rPh sb="6" eb="8">
      <t>イッパン</t>
    </rPh>
    <rPh sb="14" eb="15">
      <t>エン</t>
    </rPh>
    <rPh sb="16" eb="19">
      <t>コウコウセイ</t>
    </rPh>
    <rPh sb="19" eb="21">
      <t>イカ</t>
    </rPh>
    <rPh sb="27" eb="28">
      <t>エン</t>
    </rPh>
    <phoneticPr fontId="3"/>
  </si>
  <si>
    <t>3000m　一般：2,000円　中学・高校:1,500円</t>
    <rPh sb="6" eb="8">
      <t>イッパン</t>
    </rPh>
    <rPh sb="14" eb="15">
      <t>エン</t>
    </rPh>
    <rPh sb="16" eb="18">
      <t>チュウガク</t>
    </rPh>
    <rPh sb="19" eb="21">
      <t>コウコウ</t>
    </rPh>
    <rPh sb="27" eb="28">
      <t>エン</t>
    </rPh>
    <phoneticPr fontId="3"/>
  </si>
  <si>
    <t>1000m/3000m ダブルエントリー　一般：2,500円　中学・高校:2,000円</t>
  </si>
</sst>
</file>

<file path=xl/styles.xml><?xml version="1.0" encoding="utf-8"?>
<styleSheet xmlns="http://schemas.openxmlformats.org/spreadsheetml/2006/main">
  <numFmts count="1">
    <numFmt numFmtId="176" formatCode="yyyy/m/d;@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sz val="11"/>
      <color theme="1"/>
      <name val="Calibri"/>
      <family val="2"/>
    </font>
    <font>
      <sz val="11"/>
      <name val="Arial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MS P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MS PGothic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8" fillId="3" borderId="17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left" vertical="center" shrinkToFit="1"/>
    </xf>
    <xf numFmtId="0" fontId="9" fillId="3" borderId="18" xfId="0" applyFont="1" applyFill="1" applyBorder="1" applyAlignment="1" applyProtection="1">
      <alignment vertical="center" shrinkToFit="1"/>
    </xf>
    <xf numFmtId="0" fontId="1" fillId="0" borderId="20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1" fillId="0" borderId="22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3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7" fillId="0" borderId="26" xfId="0" applyFont="1" applyBorder="1" applyAlignment="1">
      <alignment horizontal="center" vertical="center"/>
    </xf>
    <xf numFmtId="3" fontId="15" fillId="0" borderId="26" xfId="0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Alignment="1" applyProtection="1">
      <alignment horizontal="left" vertical="center" indent="1"/>
    </xf>
    <xf numFmtId="0" fontId="12" fillId="2" borderId="4" xfId="0" applyFont="1" applyFill="1" applyBorder="1" applyAlignment="1" applyProtection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3" fontId="15" fillId="0" borderId="30" xfId="0" applyNumberFormat="1" applyFont="1" applyBorder="1" applyAlignment="1">
      <alignment vertical="center"/>
    </xf>
    <xf numFmtId="3" fontId="15" fillId="0" borderId="6" xfId="0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6" fillId="0" borderId="0" xfId="1" applyFont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1" fillId="2" borderId="6" xfId="1" applyFont="1" applyFill="1" applyBorder="1" applyAlignment="1" applyProtection="1">
      <alignment horizontal="center" vertical="center"/>
      <protection locked="0"/>
    </xf>
    <xf numFmtId="0" fontId="1" fillId="2" borderId="4" xfId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176" fontId="1" fillId="2" borderId="4" xfId="1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8" fillId="3" borderId="12" xfId="0" applyFont="1" applyFill="1" applyBorder="1" applyAlignment="1" applyProtection="1">
      <alignment horizontal="left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shrinkToFit="1"/>
    </xf>
    <xf numFmtId="0" fontId="1" fillId="0" borderId="18" xfId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indent="1"/>
    </xf>
    <xf numFmtId="0" fontId="9" fillId="0" borderId="4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2" borderId="12" xfId="1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 applyProtection="1">
      <alignment horizontal="center" vertical="center"/>
      <protection locked="0"/>
    </xf>
    <xf numFmtId="176" fontId="1" fillId="2" borderId="3" xfId="1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left" vertical="center" indent="1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27" fillId="0" borderId="0" xfId="0" applyFont="1" applyProtection="1">
      <alignment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8" fillId="0" borderId="0" xfId="0" applyFont="1" applyAlignment="1">
      <alignment horizontal="left" vertical="center"/>
    </xf>
    <xf numFmtId="0" fontId="29" fillId="0" borderId="0" xfId="1" applyFont="1" applyBorder="1" applyAlignment="1" applyProtection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 applyProtection="1">
      <alignment horizontal="left" vertical="center"/>
    </xf>
    <xf numFmtId="0" fontId="27" fillId="0" borderId="0" xfId="0" applyFont="1" applyProtection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0"/>
  <sheetViews>
    <sheetView tabSelected="1" workbookViewId="0">
      <selection activeCell="P75" sqref="P75"/>
    </sheetView>
  </sheetViews>
  <sheetFormatPr defaultRowHeight="20.100000000000001" customHeight="1"/>
  <cols>
    <col min="1" max="6" width="9" style="27"/>
    <col min="7" max="7" width="9.75" style="27" bestFit="1" customWidth="1"/>
    <col min="8" max="10" width="9" style="27"/>
    <col min="11" max="12" width="9.125" style="27" customWidth="1"/>
    <col min="13" max="14" width="9" style="27" customWidth="1"/>
    <col min="15" max="15" width="8.125" style="27" customWidth="1"/>
    <col min="16" max="22" width="9" style="27" customWidth="1"/>
    <col min="23" max="16384" width="9" style="27"/>
  </cols>
  <sheetData>
    <row r="1" spans="1:23" ht="20.100000000000001" customHeight="1">
      <c r="A1" s="102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23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25</v>
      </c>
      <c r="N2" s="103">
        <v>44758</v>
      </c>
      <c r="O2" s="103"/>
    </row>
    <row r="3" spans="1:23" s="28" customFormat="1" ht="20.100000000000001" customHeight="1">
      <c r="A3" s="118" t="s">
        <v>53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27"/>
      <c r="Q3" s="27"/>
      <c r="R3" s="27"/>
      <c r="S3" s="27"/>
      <c r="T3" s="27"/>
      <c r="U3" s="27"/>
      <c r="V3" s="27"/>
      <c r="W3" s="27"/>
    </row>
    <row r="4" spans="1:23" s="28" customFormat="1" ht="20.100000000000001" customHeight="1">
      <c r="A4" s="104" t="s">
        <v>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27"/>
      <c r="Q4" s="27"/>
      <c r="R4" s="27"/>
      <c r="S4" s="27"/>
      <c r="T4" s="27"/>
      <c r="U4" s="27"/>
      <c r="V4" s="27"/>
      <c r="W4" s="27"/>
    </row>
    <row r="5" spans="1:23" s="28" customFormat="1" ht="20.100000000000001" customHeight="1">
      <c r="A5" s="104" t="s">
        <v>27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27"/>
      <c r="Q5" s="27"/>
      <c r="R5" s="27"/>
      <c r="S5" s="27"/>
      <c r="T5" s="27"/>
      <c r="U5" s="27"/>
      <c r="V5" s="27"/>
      <c r="W5" s="27"/>
    </row>
    <row r="6" spans="1:23" ht="20.100000000000001" customHeight="1">
      <c r="A6" s="104" t="s">
        <v>36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23" ht="20.100000000000001" customHeight="1">
      <c r="A7" s="104" t="s">
        <v>9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23" ht="20.100000000000001" customHeight="1">
      <c r="A8" s="67" t="s">
        <v>49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3" ht="20.100000000000001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3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3" ht="20.100000000000001" customHeight="1">
      <c r="A11" s="105" t="s">
        <v>31</v>
      </c>
      <c r="B11" s="105"/>
      <c r="C11" s="26" t="s">
        <v>32</v>
      </c>
      <c r="D11" s="105" t="s">
        <v>35</v>
      </c>
      <c r="E11" s="105"/>
      <c r="F11" s="105"/>
      <c r="G11" s="105"/>
      <c r="H11" s="105"/>
      <c r="I11" s="105"/>
      <c r="J11" s="105" t="s">
        <v>33</v>
      </c>
      <c r="K11" s="105"/>
      <c r="L11" s="105" t="s">
        <v>34</v>
      </c>
      <c r="M11" s="105"/>
      <c r="N11" s="105"/>
      <c r="O11" s="105"/>
    </row>
    <row r="12" spans="1:23" ht="20.100000000000001" customHeight="1">
      <c r="A12" s="82"/>
      <c r="B12" s="82"/>
      <c r="C12" s="63"/>
      <c r="D12" s="83"/>
      <c r="E12" s="84"/>
      <c r="F12" s="84"/>
      <c r="G12" s="84"/>
      <c r="H12" s="84"/>
      <c r="I12" s="85"/>
      <c r="J12" s="126"/>
      <c r="K12" s="126"/>
      <c r="L12" s="126"/>
      <c r="M12" s="126"/>
      <c r="N12" s="126"/>
      <c r="O12" s="126"/>
    </row>
    <row r="13" spans="1:23" ht="20.100000000000001" customHeight="1">
      <c r="A13" s="86" t="s">
        <v>26</v>
      </c>
      <c r="B13" s="87"/>
      <c r="C13" s="88"/>
      <c r="D13" s="95" t="s">
        <v>39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23" ht="19.5" customHeight="1" thickBot="1">
      <c r="A14" s="89"/>
      <c r="B14" s="90"/>
      <c r="C14" s="91"/>
      <c r="D14" s="4"/>
      <c r="E14" s="4"/>
      <c r="F14" s="4"/>
      <c r="G14" s="4"/>
      <c r="H14" s="29"/>
      <c r="I14" s="4"/>
      <c r="J14" s="100" t="s">
        <v>8</v>
      </c>
      <c r="K14" s="100"/>
      <c r="L14" s="116"/>
      <c r="M14" s="116"/>
      <c r="N14" s="116"/>
      <c r="O14" s="117"/>
    </row>
    <row r="15" spans="1:23" ht="11.25" customHeight="1">
      <c r="A15" s="92"/>
      <c r="B15" s="93"/>
      <c r="C15" s="94"/>
      <c r="D15" s="5"/>
      <c r="E15" s="5"/>
      <c r="F15" s="5"/>
      <c r="G15" s="5"/>
      <c r="H15" s="5"/>
      <c r="I15" s="5"/>
      <c r="J15" s="6"/>
      <c r="K15" s="6"/>
      <c r="L15" s="7"/>
      <c r="M15" s="7"/>
      <c r="N15" s="7"/>
      <c r="O15" s="8"/>
    </row>
    <row r="16" spans="1:23" ht="20.100000000000001" customHeight="1">
      <c r="A16" s="30"/>
      <c r="B16" s="30"/>
      <c r="C16" s="31"/>
      <c r="D16" s="32"/>
      <c r="E16" s="32"/>
      <c r="F16" s="32"/>
      <c r="G16" s="32"/>
      <c r="H16" s="32"/>
      <c r="I16" s="32"/>
      <c r="J16" s="33"/>
      <c r="K16" s="33"/>
      <c r="L16" s="34"/>
      <c r="M16" s="34"/>
      <c r="N16" s="34"/>
      <c r="O16" s="35"/>
    </row>
    <row r="17" spans="1:23" s="37" customFormat="1" ht="20.100000000000001" customHeight="1" thickBot="1">
      <c r="A17" s="28" t="s">
        <v>29</v>
      </c>
      <c r="B17" s="2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27"/>
      <c r="Q17" s="27"/>
      <c r="R17" s="27"/>
      <c r="S17" s="27"/>
      <c r="T17" s="27"/>
      <c r="U17" s="27"/>
      <c r="V17" s="27"/>
      <c r="W17" s="27"/>
    </row>
    <row r="18" spans="1:23" ht="20.100000000000001" customHeight="1" thickBot="1">
      <c r="A18" s="9" t="s">
        <v>0</v>
      </c>
      <c r="B18" s="10" t="s">
        <v>19</v>
      </c>
      <c r="C18" s="107" t="s">
        <v>20</v>
      </c>
      <c r="D18" s="108"/>
      <c r="E18" s="108" t="s">
        <v>21</v>
      </c>
      <c r="F18" s="108"/>
      <c r="G18" s="11" t="s">
        <v>14</v>
      </c>
      <c r="H18" s="108" t="s">
        <v>23</v>
      </c>
      <c r="I18" s="108"/>
      <c r="J18" s="11" t="s">
        <v>15</v>
      </c>
      <c r="K18" s="108" t="s">
        <v>40</v>
      </c>
      <c r="L18" s="108"/>
      <c r="M18" s="11" t="s">
        <v>16</v>
      </c>
      <c r="N18" s="109" t="s">
        <v>17</v>
      </c>
      <c r="O18" s="108"/>
    </row>
    <row r="19" spans="1:23" ht="20.100000000000001" customHeight="1" thickBot="1">
      <c r="A19" s="12">
        <v>1</v>
      </c>
      <c r="B19" s="23">
        <v>1</v>
      </c>
      <c r="C19" s="110" t="s">
        <v>51</v>
      </c>
      <c r="D19" s="111"/>
      <c r="E19" s="111" t="s">
        <v>52</v>
      </c>
      <c r="F19" s="111"/>
      <c r="G19" s="38" t="s">
        <v>30</v>
      </c>
      <c r="H19" s="112">
        <v>39033</v>
      </c>
      <c r="I19" s="112"/>
      <c r="J19" s="62">
        <f t="shared" ref="J19" si="0">IF(H19="","",DATEDIF(H19,$N$2,"Y"))</f>
        <v>15</v>
      </c>
      <c r="K19" s="106" t="s">
        <v>50</v>
      </c>
      <c r="L19" s="106"/>
      <c r="M19" s="39"/>
      <c r="N19" s="113">
        <f>IFERROR(VLOOKUP(B19,$E$68:$F$73,2),"")</f>
        <v>2000</v>
      </c>
      <c r="O19" s="113"/>
    </row>
    <row r="20" spans="1:23" s="37" customFormat="1" ht="20.100000000000001" customHeight="1" thickBot="1">
      <c r="A20" s="40"/>
      <c r="B20" s="41"/>
      <c r="C20" s="42"/>
      <c r="D20" s="42"/>
      <c r="E20" s="42"/>
      <c r="F20" s="42"/>
      <c r="G20" s="43"/>
      <c r="H20" s="44"/>
      <c r="I20" s="44"/>
      <c r="J20" s="43"/>
      <c r="K20" s="43"/>
      <c r="L20" s="43"/>
      <c r="M20" s="43"/>
      <c r="N20" s="45"/>
      <c r="O20" s="45"/>
      <c r="P20" s="27"/>
      <c r="Q20" s="27"/>
      <c r="R20" s="27"/>
      <c r="S20" s="27"/>
      <c r="T20" s="27"/>
      <c r="U20" s="27"/>
      <c r="V20" s="27"/>
      <c r="W20" s="27"/>
    </row>
    <row r="21" spans="1:23" ht="20.100000000000001" customHeight="1" thickBot="1">
      <c r="A21" s="13" t="s">
        <v>0</v>
      </c>
      <c r="B21" s="14" t="s">
        <v>19</v>
      </c>
      <c r="C21" s="101" t="s">
        <v>20</v>
      </c>
      <c r="D21" s="98"/>
      <c r="E21" s="98" t="s">
        <v>21</v>
      </c>
      <c r="F21" s="98"/>
      <c r="G21" s="15" t="s">
        <v>14</v>
      </c>
      <c r="H21" s="98" t="s">
        <v>23</v>
      </c>
      <c r="I21" s="98"/>
      <c r="J21" s="15" t="s">
        <v>15</v>
      </c>
      <c r="K21" s="98" t="s">
        <v>40</v>
      </c>
      <c r="L21" s="98"/>
      <c r="M21" s="15" t="s">
        <v>16</v>
      </c>
      <c r="N21" s="99" t="s">
        <v>17</v>
      </c>
      <c r="O21" s="98"/>
    </row>
    <row r="22" spans="1:23" ht="20.100000000000001" customHeight="1" thickBot="1">
      <c r="A22" s="46">
        <v>1</v>
      </c>
      <c r="B22" s="23" t="s">
        <v>37</v>
      </c>
      <c r="C22" s="76"/>
      <c r="D22" s="77"/>
      <c r="E22" s="77"/>
      <c r="F22" s="77"/>
      <c r="G22" s="24"/>
      <c r="H22" s="81"/>
      <c r="I22" s="81"/>
      <c r="J22" s="68"/>
      <c r="K22" s="82"/>
      <c r="L22" s="82"/>
      <c r="M22" s="25"/>
      <c r="N22" s="78">
        <f>VLOOKUP(B22,$E$67:$F$73,2,FALSE)</f>
        <v>0</v>
      </c>
      <c r="O22" s="78"/>
    </row>
    <row r="23" spans="1:23" ht="20.100000000000001" customHeight="1" thickBot="1">
      <c r="A23" s="46">
        <v>2</v>
      </c>
      <c r="B23" s="23" t="s">
        <v>37</v>
      </c>
      <c r="C23" s="76"/>
      <c r="D23" s="77"/>
      <c r="E23" s="77"/>
      <c r="F23" s="77"/>
      <c r="G23" s="24"/>
      <c r="H23" s="81"/>
      <c r="I23" s="81"/>
      <c r="J23" s="68" t="str">
        <f t="shared" ref="J23:J61" si="1">IF(H23="","",DATEDIF(H23,$N$2,"Y"))</f>
        <v/>
      </c>
      <c r="K23" s="82"/>
      <c r="L23" s="82"/>
      <c r="M23" s="61"/>
      <c r="N23" s="78">
        <f>VLOOKUP(B23,$E$67:$F$73,2,FALSE)</f>
        <v>0</v>
      </c>
      <c r="O23" s="78"/>
    </row>
    <row r="24" spans="1:23" ht="20.100000000000001" customHeight="1" thickBot="1">
      <c r="A24" s="46">
        <v>3</v>
      </c>
      <c r="B24" s="23" t="s">
        <v>37</v>
      </c>
      <c r="C24" s="76"/>
      <c r="D24" s="77"/>
      <c r="E24" s="77"/>
      <c r="F24" s="77"/>
      <c r="G24" s="24"/>
      <c r="H24" s="81"/>
      <c r="I24" s="81"/>
      <c r="J24" s="68" t="str">
        <f t="shared" si="1"/>
        <v/>
      </c>
      <c r="K24" s="82"/>
      <c r="L24" s="82"/>
      <c r="M24" s="61"/>
      <c r="N24" s="78">
        <f>VLOOKUP(B24,$E$67:$F$73,2,FALSE)</f>
        <v>0</v>
      </c>
      <c r="O24" s="78"/>
    </row>
    <row r="25" spans="1:23" ht="20.100000000000001" customHeight="1" thickBot="1">
      <c r="A25" s="46">
        <v>4</v>
      </c>
      <c r="B25" s="23" t="s">
        <v>37</v>
      </c>
      <c r="C25" s="76"/>
      <c r="D25" s="77"/>
      <c r="E25" s="77"/>
      <c r="F25" s="77"/>
      <c r="G25" s="24"/>
      <c r="H25" s="81"/>
      <c r="I25" s="81"/>
      <c r="J25" s="68" t="str">
        <f t="shared" si="1"/>
        <v/>
      </c>
      <c r="K25" s="82"/>
      <c r="L25" s="82"/>
      <c r="M25" s="61"/>
      <c r="N25" s="78">
        <f>VLOOKUP(B25,$E$67:$F$73,2,FALSE)</f>
        <v>0</v>
      </c>
      <c r="O25" s="78"/>
    </row>
    <row r="26" spans="1:23" ht="20.100000000000001" customHeight="1" thickBot="1">
      <c r="A26" s="46">
        <v>5</v>
      </c>
      <c r="B26" s="23" t="s">
        <v>37</v>
      </c>
      <c r="C26" s="76"/>
      <c r="D26" s="77"/>
      <c r="E26" s="77"/>
      <c r="F26" s="77"/>
      <c r="G26" s="24"/>
      <c r="H26" s="81"/>
      <c r="I26" s="81"/>
      <c r="J26" s="68" t="str">
        <f t="shared" si="1"/>
        <v/>
      </c>
      <c r="K26" s="82"/>
      <c r="L26" s="82"/>
      <c r="M26" s="61"/>
      <c r="N26" s="78">
        <f>VLOOKUP(B26,$E$67:$F$73,2,FALSE)</f>
        <v>0</v>
      </c>
      <c r="O26" s="78"/>
    </row>
    <row r="27" spans="1:23" ht="20.100000000000001" customHeight="1" thickBot="1">
      <c r="A27" s="46">
        <v>6</v>
      </c>
      <c r="B27" s="23" t="s">
        <v>37</v>
      </c>
      <c r="C27" s="76"/>
      <c r="D27" s="77"/>
      <c r="E27" s="77"/>
      <c r="F27" s="77"/>
      <c r="G27" s="24"/>
      <c r="H27" s="81"/>
      <c r="I27" s="81"/>
      <c r="J27" s="68" t="str">
        <f t="shared" si="1"/>
        <v/>
      </c>
      <c r="K27" s="82"/>
      <c r="L27" s="82"/>
      <c r="M27" s="61"/>
      <c r="N27" s="78">
        <f>VLOOKUP(B27,$E$67:$F$73,2,FALSE)</f>
        <v>0</v>
      </c>
      <c r="O27" s="78"/>
    </row>
    <row r="28" spans="1:23" ht="20.100000000000001" customHeight="1" thickBot="1">
      <c r="A28" s="46">
        <v>7</v>
      </c>
      <c r="B28" s="23" t="s">
        <v>37</v>
      </c>
      <c r="C28" s="76"/>
      <c r="D28" s="77"/>
      <c r="E28" s="77"/>
      <c r="F28" s="77"/>
      <c r="G28" s="24"/>
      <c r="H28" s="81"/>
      <c r="I28" s="81"/>
      <c r="J28" s="68" t="str">
        <f t="shared" si="1"/>
        <v/>
      </c>
      <c r="K28" s="82"/>
      <c r="L28" s="82"/>
      <c r="M28" s="61"/>
      <c r="N28" s="78">
        <f>VLOOKUP(B28,$E$67:$F$73,2,FALSE)</f>
        <v>0</v>
      </c>
      <c r="O28" s="78"/>
    </row>
    <row r="29" spans="1:23" ht="20.100000000000001" customHeight="1" thickBot="1">
      <c r="A29" s="46">
        <v>8</v>
      </c>
      <c r="B29" s="23" t="s">
        <v>37</v>
      </c>
      <c r="C29" s="76"/>
      <c r="D29" s="77"/>
      <c r="E29" s="77"/>
      <c r="F29" s="77"/>
      <c r="G29" s="24"/>
      <c r="H29" s="81"/>
      <c r="I29" s="81"/>
      <c r="J29" s="68" t="str">
        <f t="shared" si="1"/>
        <v/>
      </c>
      <c r="K29" s="82"/>
      <c r="L29" s="82"/>
      <c r="M29" s="61"/>
      <c r="N29" s="78">
        <f>VLOOKUP(B29,$E$67:$F$73,2,FALSE)</f>
        <v>0</v>
      </c>
      <c r="O29" s="78"/>
    </row>
    <row r="30" spans="1:23" ht="20.100000000000001" customHeight="1" thickBot="1">
      <c r="A30" s="46">
        <v>9</v>
      </c>
      <c r="B30" s="23" t="s">
        <v>37</v>
      </c>
      <c r="C30" s="76"/>
      <c r="D30" s="77"/>
      <c r="E30" s="77"/>
      <c r="F30" s="77"/>
      <c r="G30" s="24"/>
      <c r="H30" s="81"/>
      <c r="I30" s="81"/>
      <c r="J30" s="68" t="str">
        <f t="shared" si="1"/>
        <v/>
      </c>
      <c r="K30" s="82"/>
      <c r="L30" s="82"/>
      <c r="M30" s="61"/>
      <c r="N30" s="78">
        <f>VLOOKUP(B30,$E$67:$F$73,2,FALSE)</f>
        <v>0</v>
      </c>
      <c r="O30" s="78"/>
    </row>
    <row r="31" spans="1:23" ht="20.100000000000001" customHeight="1" thickBot="1">
      <c r="A31" s="46">
        <v>10</v>
      </c>
      <c r="B31" s="23" t="s">
        <v>37</v>
      </c>
      <c r="C31" s="76"/>
      <c r="D31" s="77"/>
      <c r="E31" s="77"/>
      <c r="F31" s="77"/>
      <c r="G31" s="24"/>
      <c r="H31" s="81"/>
      <c r="I31" s="81"/>
      <c r="J31" s="68" t="str">
        <f t="shared" si="1"/>
        <v/>
      </c>
      <c r="K31" s="82"/>
      <c r="L31" s="82"/>
      <c r="M31" s="61"/>
      <c r="N31" s="78">
        <f>VLOOKUP(B31,$E$67:$F$73,2,FALSE)</f>
        <v>0</v>
      </c>
      <c r="O31" s="78"/>
    </row>
    <row r="32" spans="1:23" ht="20.100000000000001" customHeight="1" thickBot="1">
      <c r="A32" s="46">
        <v>11</v>
      </c>
      <c r="B32" s="23" t="s">
        <v>37</v>
      </c>
      <c r="C32" s="76"/>
      <c r="D32" s="77"/>
      <c r="E32" s="77"/>
      <c r="F32" s="77"/>
      <c r="G32" s="24"/>
      <c r="H32" s="81"/>
      <c r="I32" s="81"/>
      <c r="J32" s="68" t="str">
        <f t="shared" si="1"/>
        <v/>
      </c>
      <c r="K32" s="82"/>
      <c r="L32" s="82"/>
      <c r="M32" s="61"/>
      <c r="N32" s="78">
        <f>VLOOKUP(B32,$E$67:$F$73,2,FALSE)</f>
        <v>0</v>
      </c>
      <c r="O32" s="78"/>
    </row>
    <row r="33" spans="1:15" ht="20.100000000000001" customHeight="1" thickBot="1">
      <c r="A33" s="46">
        <v>12</v>
      </c>
      <c r="B33" s="23" t="s">
        <v>37</v>
      </c>
      <c r="C33" s="76"/>
      <c r="D33" s="77"/>
      <c r="E33" s="77"/>
      <c r="F33" s="77"/>
      <c r="G33" s="24"/>
      <c r="H33" s="81"/>
      <c r="I33" s="81"/>
      <c r="J33" s="68" t="str">
        <f t="shared" si="1"/>
        <v/>
      </c>
      <c r="K33" s="82"/>
      <c r="L33" s="82"/>
      <c r="M33" s="61"/>
      <c r="N33" s="78">
        <f>VLOOKUP(B33,$E$67:$F$73,2,FALSE)</f>
        <v>0</v>
      </c>
      <c r="O33" s="78"/>
    </row>
    <row r="34" spans="1:15" ht="20.100000000000001" customHeight="1" thickBot="1">
      <c r="A34" s="46">
        <v>13</v>
      </c>
      <c r="B34" s="23" t="s">
        <v>37</v>
      </c>
      <c r="C34" s="76"/>
      <c r="D34" s="77"/>
      <c r="E34" s="77"/>
      <c r="F34" s="77"/>
      <c r="G34" s="24"/>
      <c r="H34" s="81"/>
      <c r="I34" s="81"/>
      <c r="J34" s="68" t="str">
        <f t="shared" si="1"/>
        <v/>
      </c>
      <c r="K34" s="82"/>
      <c r="L34" s="82"/>
      <c r="M34" s="61"/>
      <c r="N34" s="78">
        <f>VLOOKUP(B34,$E$67:$F$73,2,FALSE)</f>
        <v>0</v>
      </c>
      <c r="O34" s="78"/>
    </row>
    <row r="35" spans="1:15" ht="20.100000000000001" customHeight="1" thickBot="1">
      <c r="A35" s="46">
        <v>14</v>
      </c>
      <c r="B35" s="23" t="s">
        <v>37</v>
      </c>
      <c r="C35" s="76"/>
      <c r="D35" s="77"/>
      <c r="E35" s="77"/>
      <c r="F35" s="77"/>
      <c r="G35" s="24"/>
      <c r="H35" s="81"/>
      <c r="I35" s="81"/>
      <c r="J35" s="68" t="str">
        <f t="shared" si="1"/>
        <v/>
      </c>
      <c r="K35" s="82"/>
      <c r="L35" s="82"/>
      <c r="M35" s="61"/>
      <c r="N35" s="78">
        <f>VLOOKUP(B35,$E$67:$F$73,2,FALSE)</f>
        <v>0</v>
      </c>
      <c r="O35" s="78"/>
    </row>
    <row r="36" spans="1:15" ht="20.100000000000001" customHeight="1" thickBot="1">
      <c r="A36" s="46">
        <v>15</v>
      </c>
      <c r="B36" s="23" t="s">
        <v>37</v>
      </c>
      <c r="C36" s="76"/>
      <c r="D36" s="77"/>
      <c r="E36" s="77"/>
      <c r="F36" s="77"/>
      <c r="G36" s="24"/>
      <c r="H36" s="81"/>
      <c r="I36" s="81"/>
      <c r="J36" s="68" t="str">
        <f t="shared" si="1"/>
        <v/>
      </c>
      <c r="K36" s="82"/>
      <c r="L36" s="82"/>
      <c r="M36" s="61"/>
      <c r="N36" s="78">
        <f>VLOOKUP(B36,$E$67:$F$73,2,FALSE)</f>
        <v>0</v>
      </c>
      <c r="O36" s="78"/>
    </row>
    <row r="37" spans="1:15" ht="20.100000000000001" customHeight="1" thickBot="1">
      <c r="A37" s="46">
        <v>16</v>
      </c>
      <c r="B37" s="23" t="s">
        <v>37</v>
      </c>
      <c r="C37" s="76"/>
      <c r="D37" s="77"/>
      <c r="E37" s="77"/>
      <c r="F37" s="77"/>
      <c r="G37" s="24"/>
      <c r="H37" s="81"/>
      <c r="I37" s="81"/>
      <c r="J37" s="68" t="str">
        <f t="shared" si="1"/>
        <v/>
      </c>
      <c r="K37" s="82"/>
      <c r="L37" s="82"/>
      <c r="M37" s="61"/>
      <c r="N37" s="78">
        <f>VLOOKUP(B37,$E$67:$F$73,2,FALSE)</f>
        <v>0</v>
      </c>
      <c r="O37" s="78"/>
    </row>
    <row r="38" spans="1:15" ht="20.100000000000001" customHeight="1" thickBot="1">
      <c r="A38" s="46">
        <v>17</v>
      </c>
      <c r="B38" s="23" t="s">
        <v>37</v>
      </c>
      <c r="C38" s="76"/>
      <c r="D38" s="77"/>
      <c r="E38" s="77"/>
      <c r="F38" s="77"/>
      <c r="G38" s="24"/>
      <c r="H38" s="81"/>
      <c r="I38" s="81"/>
      <c r="J38" s="68" t="str">
        <f t="shared" si="1"/>
        <v/>
      </c>
      <c r="K38" s="82"/>
      <c r="L38" s="82"/>
      <c r="M38" s="61"/>
      <c r="N38" s="78">
        <f>VLOOKUP(B38,$E$67:$F$73,2,FALSE)</f>
        <v>0</v>
      </c>
      <c r="O38" s="78"/>
    </row>
    <row r="39" spans="1:15" ht="20.100000000000001" customHeight="1" thickBot="1">
      <c r="A39" s="46">
        <v>18</v>
      </c>
      <c r="B39" s="23" t="s">
        <v>37</v>
      </c>
      <c r="C39" s="76"/>
      <c r="D39" s="77"/>
      <c r="E39" s="77"/>
      <c r="F39" s="77"/>
      <c r="G39" s="24"/>
      <c r="H39" s="81"/>
      <c r="I39" s="81"/>
      <c r="J39" s="68" t="str">
        <f t="shared" si="1"/>
        <v/>
      </c>
      <c r="K39" s="82"/>
      <c r="L39" s="82"/>
      <c r="M39" s="61"/>
      <c r="N39" s="78">
        <f>VLOOKUP(B39,$E$67:$F$73,2,FALSE)</f>
        <v>0</v>
      </c>
      <c r="O39" s="78"/>
    </row>
    <row r="40" spans="1:15" ht="20.100000000000001" customHeight="1" thickBot="1">
      <c r="A40" s="46">
        <v>19</v>
      </c>
      <c r="B40" s="23" t="s">
        <v>37</v>
      </c>
      <c r="C40" s="76"/>
      <c r="D40" s="77"/>
      <c r="E40" s="77"/>
      <c r="F40" s="77"/>
      <c r="G40" s="24"/>
      <c r="H40" s="81"/>
      <c r="I40" s="81"/>
      <c r="J40" s="68" t="str">
        <f t="shared" si="1"/>
        <v/>
      </c>
      <c r="K40" s="82"/>
      <c r="L40" s="82"/>
      <c r="M40" s="61"/>
      <c r="N40" s="78">
        <f>VLOOKUP(B40,$E$67:$F$73,2,FALSE)</f>
        <v>0</v>
      </c>
      <c r="O40" s="78"/>
    </row>
    <row r="41" spans="1:15" ht="20.100000000000001" customHeight="1" thickBot="1">
      <c r="A41" s="46">
        <v>20</v>
      </c>
      <c r="B41" s="23" t="s">
        <v>37</v>
      </c>
      <c r="C41" s="76"/>
      <c r="D41" s="77"/>
      <c r="E41" s="77"/>
      <c r="F41" s="77"/>
      <c r="G41" s="24"/>
      <c r="H41" s="81"/>
      <c r="I41" s="81"/>
      <c r="J41" s="68" t="str">
        <f t="shared" si="1"/>
        <v/>
      </c>
      <c r="K41" s="82"/>
      <c r="L41" s="82"/>
      <c r="M41" s="61"/>
      <c r="N41" s="78">
        <f>VLOOKUP(B41,$E$67:$F$73,2,FALSE)</f>
        <v>0</v>
      </c>
      <c r="O41" s="78"/>
    </row>
    <row r="42" spans="1:15" ht="20.100000000000001" customHeight="1" thickBot="1">
      <c r="A42" s="46">
        <v>21</v>
      </c>
      <c r="B42" s="23" t="s">
        <v>37</v>
      </c>
      <c r="C42" s="76"/>
      <c r="D42" s="77"/>
      <c r="E42" s="77"/>
      <c r="F42" s="77"/>
      <c r="G42" s="24"/>
      <c r="H42" s="81"/>
      <c r="I42" s="81"/>
      <c r="J42" s="68" t="str">
        <f t="shared" si="1"/>
        <v/>
      </c>
      <c r="K42" s="82"/>
      <c r="L42" s="82"/>
      <c r="M42" s="61"/>
      <c r="N42" s="78">
        <f>VLOOKUP(B42,$E$67:$F$73,2,FALSE)</f>
        <v>0</v>
      </c>
      <c r="O42" s="78"/>
    </row>
    <row r="43" spans="1:15" ht="20.100000000000001" customHeight="1" thickBot="1">
      <c r="A43" s="46">
        <v>22</v>
      </c>
      <c r="B43" s="23" t="s">
        <v>37</v>
      </c>
      <c r="C43" s="76"/>
      <c r="D43" s="77"/>
      <c r="E43" s="77"/>
      <c r="F43" s="77"/>
      <c r="G43" s="24"/>
      <c r="H43" s="81"/>
      <c r="I43" s="81"/>
      <c r="J43" s="68" t="str">
        <f t="shared" si="1"/>
        <v/>
      </c>
      <c r="K43" s="82"/>
      <c r="L43" s="82"/>
      <c r="M43" s="61"/>
      <c r="N43" s="78">
        <f>VLOOKUP(B43,$E$67:$F$73,2,FALSE)</f>
        <v>0</v>
      </c>
      <c r="O43" s="78"/>
    </row>
    <row r="44" spans="1:15" ht="20.100000000000001" customHeight="1" thickBot="1">
      <c r="A44" s="46">
        <v>23</v>
      </c>
      <c r="B44" s="23" t="s">
        <v>37</v>
      </c>
      <c r="C44" s="76"/>
      <c r="D44" s="77"/>
      <c r="E44" s="77"/>
      <c r="F44" s="77"/>
      <c r="G44" s="24"/>
      <c r="H44" s="81"/>
      <c r="I44" s="81"/>
      <c r="J44" s="68" t="str">
        <f t="shared" si="1"/>
        <v/>
      </c>
      <c r="K44" s="82"/>
      <c r="L44" s="82"/>
      <c r="M44" s="61"/>
      <c r="N44" s="78">
        <f>VLOOKUP(B44,$E$67:$F$73,2,FALSE)</f>
        <v>0</v>
      </c>
      <c r="O44" s="78"/>
    </row>
    <row r="45" spans="1:15" ht="20.100000000000001" customHeight="1" thickBot="1">
      <c r="A45" s="46">
        <v>24</v>
      </c>
      <c r="B45" s="23" t="s">
        <v>37</v>
      </c>
      <c r="C45" s="76"/>
      <c r="D45" s="77"/>
      <c r="E45" s="77"/>
      <c r="F45" s="77"/>
      <c r="G45" s="24"/>
      <c r="H45" s="81"/>
      <c r="I45" s="81"/>
      <c r="J45" s="68" t="str">
        <f t="shared" si="1"/>
        <v/>
      </c>
      <c r="K45" s="82"/>
      <c r="L45" s="82"/>
      <c r="M45" s="61"/>
      <c r="N45" s="78">
        <f>VLOOKUP(B45,$E$67:$F$73,2,FALSE)</f>
        <v>0</v>
      </c>
      <c r="O45" s="78"/>
    </row>
    <row r="46" spans="1:15" ht="20.100000000000001" customHeight="1" thickBot="1">
      <c r="A46" s="46">
        <v>25</v>
      </c>
      <c r="B46" s="23" t="s">
        <v>37</v>
      </c>
      <c r="C46" s="76"/>
      <c r="D46" s="77"/>
      <c r="E46" s="77"/>
      <c r="F46" s="77"/>
      <c r="G46" s="24"/>
      <c r="H46" s="81"/>
      <c r="I46" s="81"/>
      <c r="J46" s="68" t="str">
        <f t="shared" si="1"/>
        <v/>
      </c>
      <c r="K46" s="82"/>
      <c r="L46" s="82"/>
      <c r="M46" s="61"/>
      <c r="N46" s="78">
        <f>VLOOKUP(B46,$E$67:$F$73,2,FALSE)</f>
        <v>0</v>
      </c>
      <c r="O46" s="78"/>
    </row>
    <row r="47" spans="1:15" ht="20.100000000000001" customHeight="1" thickBot="1">
      <c r="A47" s="46">
        <v>26</v>
      </c>
      <c r="B47" s="23" t="s">
        <v>37</v>
      </c>
      <c r="C47" s="76"/>
      <c r="D47" s="77"/>
      <c r="E47" s="77"/>
      <c r="F47" s="77"/>
      <c r="G47" s="24"/>
      <c r="H47" s="81"/>
      <c r="I47" s="81"/>
      <c r="J47" s="68" t="str">
        <f t="shared" si="1"/>
        <v/>
      </c>
      <c r="K47" s="82"/>
      <c r="L47" s="82"/>
      <c r="M47" s="61"/>
      <c r="N47" s="78">
        <f>VLOOKUP(B47,$E$67:$F$73,2,FALSE)</f>
        <v>0</v>
      </c>
      <c r="O47" s="78"/>
    </row>
    <row r="48" spans="1:15" ht="20.100000000000001" customHeight="1" thickBot="1">
      <c r="A48" s="46">
        <v>27</v>
      </c>
      <c r="B48" s="23" t="s">
        <v>37</v>
      </c>
      <c r="C48" s="76"/>
      <c r="D48" s="77"/>
      <c r="E48" s="77"/>
      <c r="F48" s="77"/>
      <c r="G48" s="24"/>
      <c r="H48" s="81"/>
      <c r="I48" s="81"/>
      <c r="J48" s="68" t="str">
        <f t="shared" si="1"/>
        <v/>
      </c>
      <c r="K48" s="82"/>
      <c r="L48" s="82"/>
      <c r="M48" s="61"/>
      <c r="N48" s="78">
        <f>VLOOKUP(B48,$E$67:$F$73,2,FALSE)</f>
        <v>0</v>
      </c>
      <c r="O48" s="78"/>
    </row>
    <row r="49" spans="1:15" ht="20.100000000000001" customHeight="1" thickBot="1">
      <c r="A49" s="46">
        <v>28</v>
      </c>
      <c r="B49" s="23" t="s">
        <v>37</v>
      </c>
      <c r="C49" s="76"/>
      <c r="D49" s="77"/>
      <c r="E49" s="77"/>
      <c r="F49" s="77"/>
      <c r="G49" s="24"/>
      <c r="H49" s="81"/>
      <c r="I49" s="81"/>
      <c r="J49" s="68" t="str">
        <f t="shared" si="1"/>
        <v/>
      </c>
      <c r="K49" s="82"/>
      <c r="L49" s="82"/>
      <c r="M49" s="61"/>
      <c r="N49" s="78">
        <f>VLOOKUP(B49,$E$67:$F$73,2,FALSE)</f>
        <v>0</v>
      </c>
      <c r="O49" s="78"/>
    </row>
    <row r="50" spans="1:15" ht="20.100000000000001" customHeight="1" thickBot="1">
      <c r="A50" s="46">
        <v>29</v>
      </c>
      <c r="B50" s="23" t="s">
        <v>37</v>
      </c>
      <c r="C50" s="76"/>
      <c r="D50" s="77"/>
      <c r="E50" s="77"/>
      <c r="F50" s="77"/>
      <c r="G50" s="24"/>
      <c r="H50" s="81"/>
      <c r="I50" s="81"/>
      <c r="J50" s="68" t="str">
        <f t="shared" si="1"/>
        <v/>
      </c>
      <c r="K50" s="82"/>
      <c r="L50" s="82"/>
      <c r="M50" s="61"/>
      <c r="N50" s="78">
        <f>VLOOKUP(B50,$E$67:$F$73,2,FALSE)</f>
        <v>0</v>
      </c>
      <c r="O50" s="78"/>
    </row>
    <row r="51" spans="1:15" ht="20.100000000000001" customHeight="1" thickBot="1">
      <c r="A51" s="46">
        <v>30</v>
      </c>
      <c r="B51" s="23" t="s">
        <v>37</v>
      </c>
      <c r="C51" s="76"/>
      <c r="D51" s="77"/>
      <c r="E51" s="77"/>
      <c r="F51" s="77"/>
      <c r="G51" s="24"/>
      <c r="H51" s="81"/>
      <c r="I51" s="81"/>
      <c r="J51" s="68" t="str">
        <f t="shared" si="1"/>
        <v/>
      </c>
      <c r="K51" s="82"/>
      <c r="L51" s="82"/>
      <c r="M51" s="61"/>
      <c r="N51" s="78">
        <f>VLOOKUP(B51,$E$67:$F$73,2,FALSE)</f>
        <v>0</v>
      </c>
      <c r="O51" s="78"/>
    </row>
    <row r="52" spans="1:15" ht="20.100000000000001" customHeight="1" thickBot="1">
      <c r="A52" s="46">
        <v>31</v>
      </c>
      <c r="B52" s="23" t="s">
        <v>37</v>
      </c>
      <c r="C52" s="76"/>
      <c r="D52" s="77"/>
      <c r="E52" s="77"/>
      <c r="F52" s="77"/>
      <c r="G52" s="24"/>
      <c r="H52" s="81"/>
      <c r="I52" s="81"/>
      <c r="J52" s="68" t="str">
        <f t="shared" si="1"/>
        <v/>
      </c>
      <c r="K52" s="82"/>
      <c r="L52" s="82"/>
      <c r="M52" s="61"/>
      <c r="N52" s="78">
        <f>VLOOKUP(B52,$E$67:$F$73,2,FALSE)</f>
        <v>0</v>
      </c>
      <c r="O52" s="78"/>
    </row>
    <row r="53" spans="1:15" ht="20.100000000000001" customHeight="1" thickBot="1">
      <c r="A53" s="46">
        <v>32</v>
      </c>
      <c r="B53" s="23" t="s">
        <v>37</v>
      </c>
      <c r="C53" s="76"/>
      <c r="D53" s="77"/>
      <c r="E53" s="77"/>
      <c r="F53" s="77"/>
      <c r="G53" s="24"/>
      <c r="H53" s="81"/>
      <c r="I53" s="81"/>
      <c r="J53" s="68" t="str">
        <f t="shared" si="1"/>
        <v/>
      </c>
      <c r="K53" s="82"/>
      <c r="L53" s="82"/>
      <c r="M53" s="61"/>
      <c r="N53" s="78">
        <f>VLOOKUP(B53,$E$67:$F$73,2,FALSE)</f>
        <v>0</v>
      </c>
      <c r="O53" s="78"/>
    </row>
    <row r="54" spans="1:15" ht="20.100000000000001" customHeight="1" thickBot="1">
      <c r="A54" s="46">
        <v>33</v>
      </c>
      <c r="B54" s="23" t="s">
        <v>37</v>
      </c>
      <c r="C54" s="76"/>
      <c r="D54" s="77"/>
      <c r="E54" s="77"/>
      <c r="F54" s="77"/>
      <c r="G54" s="24"/>
      <c r="H54" s="81"/>
      <c r="I54" s="81"/>
      <c r="J54" s="68" t="str">
        <f t="shared" si="1"/>
        <v/>
      </c>
      <c r="K54" s="82"/>
      <c r="L54" s="82"/>
      <c r="M54" s="61"/>
      <c r="N54" s="78">
        <f>VLOOKUP(B54,$E$67:$F$73,2,FALSE)</f>
        <v>0</v>
      </c>
      <c r="O54" s="78"/>
    </row>
    <row r="55" spans="1:15" ht="20.100000000000001" customHeight="1" thickBot="1">
      <c r="A55" s="46">
        <v>34</v>
      </c>
      <c r="B55" s="23" t="s">
        <v>37</v>
      </c>
      <c r="C55" s="76"/>
      <c r="D55" s="77"/>
      <c r="E55" s="77"/>
      <c r="F55" s="77"/>
      <c r="G55" s="24"/>
      <c r="H55" s="81"/>
      <c r="I55" s="81"/>
      <c r="J55" s="68" t="str">
        <f t="shared" si="1"/>
        <v/>
      </c>
      <c r="K55" s="82"/>
      <c r="L55" s="82"/>
      <c r="M55" s="61"/>
      <c r="N55" s="78">
        <f>VLOOKUP(B55,$E$67:$F$73,2,FALSE)</f>
        <v>0</v>
      </c>
      <c r="O55" s="78"/>
    </row>
    <row r="56" spans="1:15" ht="20.100000000000001" customHeight="1" thickBot="1">
      <c r="A56" s="46">
        <v>35</v>
      </c>
      <c r="B56" s="23" t="s">
        <v>37</v>
      </c>
      <c r="C56" s="76"/>
      <c r="D56" s="77"/>
      <c r="E56" s="77"/>
      <c r="F56" s="77"/>
      <c r="G56" s="24"/>
      <c r="H56" s="81"/>
      <c r="I56" s="81"/>
      <c r="J56" s="68" t="str">
        <f t="shared" si="1"/>
        <v/>
      </c>
      <c r="K56" s="82"/>
      <c r="L56" s="82"/>
      <c r="M56" s="61"/>
      <c r="N56" s="78">
        <f>VLOOKUP(B56,$E$67:$F$73,2,FALSE)</f>
        <v>0</v>
      </c>
      <c r="O56" s="78"/>
    </row>
    <row r="57" spans="1:15" ht="20.100000000000001" customHeight="1" thickBot="1">
      <c r="A57" s="46">
        <v>36</v>
      </c>
      <c r="B57" s="23" t="s">
        <v>37</v>
      </c>
      <c r="C57" s="76"/>
      <c r="D57" s="77"/>
      <c r="E57" s="77"/>
      <c r="F57" s="77"/>
      <c r="G57" s="24"/>
      <c r="H57" s="81"/>
      <c r="I57" s="81"/>
      <c r="J57" s="68" t="str">
        <f t="shared" si="1"/>
        <v/>
      </c>
      <c r="K57" s="82"/>
      <c r="L57" s="82"/>
      <c r="M57" s="61"/>
      <c r="N57" s="78">
        <f>VLOOKUP(B57,$E$67:$F$73,2,FALSE)</f>
        <v>0</v>
      </c>
      <c r="O57" s="78"/>
    </row>
    <row r="58" spans="1:15" ht="20.100000000000001" customHeight="1" thickBot="1">
      <c r="A58" s="46">
        <v>37</v>
      </c>
      <c r="B58" s="23" t="s">
        <v>37</v>
      </c>
      <c r="C58" s="76"/>
      <c r="D58" s="77"/>
      <c r="E58" s="77"/>
      <c r="F58" s="77"/>
      <c r="G58" s="24"/>
      <c r="H58" s="81"/>
      <c r="I58" s="81"/>
      <c r="J58" s="68" t="str">
        <f t="shared" si="1"/>
        <v/>
      </c>
      <c r="K58" s="82"/>
      <c r="L58" s="82"/>
      <c r="M58" s="61"/>
      <c r="N58" s="78">
        <f>VLOOKUP(B58,$E$67:$F$73,2,FALSE)</f>
        <v>0</v>
      </c>
      <c r="O58" s="78"/>
    </row>
    <row r="59" spans="1:15" ht="20.100000000000001" customHeight="1" thickBot="1">
      <c r="A59" s="46">
        <v>38</v>
      </c>
      <c r="B59" s="23" t="s">
        <v>37</v>
      </c>
      <c r="C59" s="76"/>
      <c r="D59" s="77"/>
      <c r="E59" s="77"/>
      <c r="F59" s="77"/>
      <c r="G59" s="24"/>
      <c r="H59" s="81"/>
      <c r="I59" s="81"/>
      <c r="J59" s="68" t="str">
        <f t="shared" si="1"/>
        <v/>
      </c>
      <c r="K59" s="82"/>
      <c r="L59" s="82"/>
      <c r="M59" s="61"/>
      <c r="N59" s="78">
        <f>VLOOKUP(B59,$E$67:$F$73,2,FALSE)</f>
        <v>0</v>
      </c>
      <c r="O59" s="78"/>
    </row>
    <row r="60" spans="1:15" ht="20.100000000000001" customHeight="1" thickBot="1">
      <c r="A60" s="46">
        <v>39</v>
      </c>
      <c r="B60" s="23" t="s">
        <v>37</v>
      </c>
      <c r="C60" s="76"/>
      <c r="D60" s="77"/>
      <c r="E60" s="77"/>
      <c r="F60" s="77"/>
      <c r="G60" s="24"/>
      <c r="H60" s="81"/>
      <c r="I60" s="81"/>
      <c r="J60" s="68" t="str">
        <f t="shared" si="1"/>
        <v/>
      </c>
      <c r="K60" s="82"/>
      <c r="L60" s="82"/>
      <c r="M60" s="61"/>
      <c r="N60" s="78">
        <f>VLOOKUP(B60,$E$67:$F$73,2,FALSE)</f>
        <v>0</v>
      </c>
      <c r="O60" s="78"/>
    </row>
    <row r="61" spans="1:15" ht="20.100000000000001" customHeight="1" thickBot="1">
      <c r="A61" s="46">
        <v>40</v>
      </c>
      <c r="B61" s="23" t="s">
        <v>37</v>
      </c>
      <c r="C61" s="76"/>
      <c r="D61" s="77"/>
      <c r="E61" s="77"/>
      <c r="F61" s="77"/>
      <c r="G61" s="24"/>
      <c r="H61" s="81"/>
      <c r="I61" s="81"/>
      <c r="J61" s="68" t="str">
        <f t="shared" si="1"/>
        <v/>
      </c>
      <c r="K61" s="82"/>
      <c r="L61" s="82"/>
      <c r="M61" s="61"/>
      <c r="N61" s="78">
        <f>VLOOKUP(B61,$E$67:$F$73,2,FALSE)</f>
        <v>0</v>
      </c>
      <c r="O61" s="78"/>
    </row>
    <row r="62" spans="1:15" ht="20.100000000000001" customHeight="1">
      <c r="A62" s="47"/>
      <c r="B62" s="41"/>
      <c r="C62" s="48"/>
      <c r="D62" s="48"/>
      <c r="E62" s="48"/>
      <c r="F62" s="41"/>
      <c r="G62" s="49"/>
      <c r="H62" s="50"/>
      <c r="I62" s="50"/>
      <c r="J62" s="41"/>
      <c r="K62" s="41"/>
      <c r="L62" s="41"/>
      <c r="M62" s="41"/>
      <c r="N62" s="51"/>
      <c r="O62" s="51"/>
    </row>
    <row r="63" spans="1:15" ht="20.100000000000001" customHeight="1" thickBot="1">
      <c r="A63" s="47"/>
      <c r="B63" s="41"/>
      <c r="C63" s="48"/>
      <c r="D63" s="48"/>
      <c r="E63" s="48"/>
      <c r="F63" s="41"/>
      <c r="G63" s="49"/>
      <c r="H63" s="50"/>
      <c r="I63" s="50"/>
      <c r="J63" s="41"/>
      <c r="K63" s="52"/>
      <c r="L63" s="80" t="s">
        <v>22</v>
      </c>
      <c r="M63" s="80"/>
      <c r="N63" s="79">
        <f>SUM($N$22:$O$61)</f>
        <v>0</v>
      </c>
      <c r="O63" s="79"/>
    </row>
    <row r="64" spans="1:15" ht="20.100000000000001" customHeight="1">
      <c r="A64" s="47"/>
      <c r="B64" s="41"/>
      <c r="C64" s="48"/>
      <c r="D64" s="48"/>
      <c r="E64" s="48"/>
      <c r="F64" s="41"/>
      <c r="G64" s="49"/>
      <c r="H64" s="50"/>
      <c r="I64" s="50"/>
      <c r="J64" s="41"/>
      <c r="K64" s="41"/>
      <c r="L64" s="41"/>
      <c r="M64" s="41"/>
      <c r="N64" s="51"/>
      <c r="O64" s="51"/>
    </row>
    <row r="65" spans="1:15" ht="20.100000000000001" customHeight="1">
      <c r="A65" s="64" t="s">
        <v>11</v>
      </c>
      <c r="B65" s="16"/>
      <c r="C65" s="16"/>
      <c r="D65" s="16"/>
      <c r="E65" s="16"/>
      <c r="F65" s="16"/>
      <c r="G65" s="16"/>
      <c r="H65" s="16"/>
      <c r="I65" s="16"/>
      <c r="J65" s="16"/>
      <c r="K65" s="55"/>
      <c r="L65" s="56"/>
      <c r="M65" s="1"/>
      <c r="N65" s="1"/>
      <c r="O65" s="16"/>
    </row>
    <row r="66" spans="1:15" ht="20.100000000000001" customHeight="1">
      <c r="A66" s="17" t="s">
        <v>2</v>
      </c>
      <c r="B66" s="122" t="s">
        <v>1</v>
      </c>
      <c r="C66" s="122"/>
      <c r="D66" s="122"/>
      <c r="E66" s="17" t="s">
        <v>10</v>
      </c>
      <c r="F66" s="18" t="s">
        <v>24</v>
      </c>
      <c r="G66" s="1"/>
      <c r="H66" s="74" t="s">
        <v>12</v>
      </c>
      <c r="I66" s="133" t="s">
        <v>60</v>
      </c>
      <c r="J66" s="133"/>
      <c r="K66" s="133"/>
      <c r="L66" s="133"/>
      <c r="M66" s="133"/>
      <c r="N66" s="133"/>
      <c r="O66" s="133"/>
    </row>
    <row r="67" spans="1:15" ht="20.100000000000001" hidden="1" customHeight="1">
      <c r="A67" s="59"/>
      <c r="B67" s="59"/>
      <c r="C67" s="59"/>
      <c r="D67" s="59"/>
      <c r="E67" s="59" t="s">
        <v>38</v>
      </c>
      <c r="F67" s="60">
        <v>0</v>
      </c>
      <c r="G67" s="1"/>
      <c r="H67" s="74"/>
      <c r="I67" s="134"/>
      <c r="J67" s="127"/>
      <c r="K67" s="127"/>
      <c r="L67" s="135"/>
      <c r="M67" s="136"/>
      <c r="N67" s="137"/>
      <c r="O67" s="137"/>
    </row>
    <row r="68" spans="1:15" ht="20.100000000000001" customHeight="1">
      <c r="A68" s="119" t="s">
        <v>56</v>
      </c>
      <c r="B68" s="123" t="s">
        <v>47</v>
      </c>
      <c r="C68" s="124"/>
      <c r="D68" s="125"/>
      <c r="E68" s="53">
        <v>1</v>
      </c>
      <c r="F68" s="54">
        <v>2000</v>
      </c>
      <c r="G68" s="1"/>
      <c r="H68" s="75"/>
      <c r="I68" s="133" t="s">
        <v>61</v>
      </c>
      <c r="J68" s="133"/>
      <c r="K68" s="133"/>
      <c r="L68" s="133"/>
      <c r="M68" s="133"/>
      <c r="N68" s="133"/>
      <c r="O68" s="133"/>
    </row>
    <row r="69" spans="1:15" ht="20.100000000000001" customHeight="1">
      <c r="A69" s="120"/>
      <c r="B69" s="123" t="s">
        <v>48</v>
      </c>
      <c r="C69" s="124"/>
      <c r="D69" s="125"/>
      <c r="E69" s="53">
        <v>2</v>
      </c>
      <c r="F69" s="54">
        <v>1500</v>
      </c>
      <c r="G69" s="1"/>
      <c r="H69" s="1"/>
      <c r="I69" s="130" t="s">
        <v>62</v>
      </c>
      <c r="J69" s="130"/>
      <c r="K69" s="130"/>
      <c r="L69" s="130"/>
      <c r="M69" s="130"/>
      <c r="N69" s="130"/>
      <c r="O69" s="130"/>
    </row>
    <row r="70" spans="1:15" ht="20.100000000000001" customHeight="1">
      <c r="A70" s="119" t="s">
        <v>41</v>
      </c>
      <c r="B70" s="123" t="s">
        <v>47</v>
      </c>
      <c r="C70" s="124"/>
      <c r="D70" s="125"/>
      <c r="E70" s="53">
        <v>3</v>
      </c>
      <c r="F70" s="54">
        <v>2000</v>
      </c>
      <c r="G70" s="1"/>
      <c r="H70" s="1"/>
      <c r="I70" s="131"/>
      <c r="J70" s="132"/>
      <c r="K70" s="132"/>
      <c r="L70" s="20"/>
      <c r="M70" s="1"/>
      <c r="N70" s="1"/>
      <c r="O70" s="1"/>
    </row>
    <row r="71" spans="1:15" ht="20.100000000000001" customHeight="1">
      <c r="A71" s="121"/>
      <c r="B71" s="123" t="s">
        <v>57</v>
      </c>
      <c r="C71" s="124"/>
      <c r="D71" s="125"/>
      <c r="E71" s="53">
        <v>4</v>
      </c>
      <c r="F71" s="54">
        <v>1500</v>
      </c>
      <c r="G71" s="1"/>
      <c r="H71" s="16" t="s">
        <v>13</v>
      </c>
      <c r="I71" s="75"/>
      <c r="J71" s="55"/>
      <c r="K71" s="20"/>
      <c r="L71" s="20"/>
      <c r="M71" s="1"/>
      <c r="N71" s="1"/>
      <c r="O71" s="1"/>
    </row>
    <row r="72" spans="1:15" ht="20.100000000000001" customHeight="1">
      <c r="A72" s="129" t="s">
        <v>59</v>
      </c>
      <c r="B72" s="123" t="s">
        <v>47</v>
      </c>
      <c r="C72" s="124"/>
      <c r="D72" s="125"/>
      <c r="E72" s="69">
        <v>5</v>
      </c>
      <c r="F72" s="54">
        <v>2500</v>
      </c>
      <c r="G72" s="1"/>
      <c r="H72" s="57" t="s">
        <v>3</v>
      </c>
      <c r="I72" s="1"/>
      <c r="J72" s="19"/>
      <c r="K72" s="20"/>
      <c r="L72" s="20"/>
      <c r="M72" s="1"/>
      <c r="N72" s="1"/>
      <c r="O72" s="21"/>
    </row>
    <row r="73" spans="1:15" ht="20.100000000000001" customHeight="1">
      <c r="A73" s="128"/>
      <c r="B73" s="123" t="s">
        <v>57</v>
      </c>
      <c r="C73" s="124"/>
      <c r="D73" s="125"/>
      <c r="E73" s="73">
        <v>6</v>
      </c>
      <c r="F73" s="71">
        <v>2000</v>
      </c>
      <c r="G73" s="1"/>
      <c r="H73" s="57" t="s">
        <v>42</v>
      </c>
      <c r="I73" s="21"/>
      <c r="J73" s="21"/>
      <c r="K73" s="20"/>
      <c r="L73" s="20"/>
      <c r="M73" s="1"/>
      <c r="N73" s="1"/>
      <c r="O73" s="21"/>
    </row>
    <row r="74" spans="1:15" ht="20.100000000000001" customHeight="1">
      <c r="A74" s="70"/>
      <c r="B74" s="114"/>
      <c r="C74" s="115"/>
      <c r="D74" s="115"/>
      <c r="E74" s="70" t="s">
        <v>54</v>
      </c>
      <c r="F74" s="72"/>
      <c r="G74" s="1"/>
      <c r="H74" s="58" t="s">
        <v>43</v>
      </c>
      <c r="I74" s="57"/>
      <c r="J74" s="57"/>
      <c r="K74" s="1"/>
      <c r="L74" s="21"/>
      <c r="M74" s="21"/>
      <c r="N74" s="21"/>
      <c r="O74" s="21"/>
    </row>
    <row r="75" spans="1:15" ht="20.100000000000001" customHeight="1">
      <c r="G75" s="1"/>
      <c r="H75" s="57" t="s">
        <v>4</v>
      </c>
      <c r="I75" s="57"/>
      <c r="J75" s="57"/>
      <c r="K75" s="21"/>
      <c r="L75" s="21"/>
      <c r="M75" s="21"/>
      <c r="N75" s="21"/>
      <c r="O75" s="21"/>
    </row>
    <row r="76" spans="1:15" ht="20.100000000000001" customHeight="1">
      <c r="G76" s="1"/>
      <c r="H76" s="57" t="s">
        <v>44</v>
      </c>
      <c r="I76" s="58"/>
      <c r="J76" s="58"/>
      <c r="K76" s="57"/>
      <c r="L76" s="21"/>
      <c r="M76" s="21"/>
      <c r="N76" s="21"/>
      <c r="O76" s="21"/>
    </row>
    <row r="77" spans="1:15" ht="20.100000000000001" customHeight="1">
      <c r="C77" s="127"/>
      <c r="G77" s="1"/>
      <c r="H77" s="57" t="s">
        <v>5</v>
      </c>
      <c r="I77" s="57"/>
      <c r="J77" s="57"/>
      <c r="K77" s="57"/>
      <c r="L77" s="21"/>
      <c r="M77" s="21"/>
      <c r="N77" s="21"/>
      <c r="O77" s="21"/>
    </row>
    <row r="78" spans="1:15" ht="20.100000000000001" customHeight="1">
      <c r="G78" s="1"/>
      <c r="H78" s="57" t="s">
        <v>45</v>
      </c>
      <c r="I78" s="57"/>
      <c r="J78" s="57"/>
      <c r="K78" s="58"/>
      <c r="N78" s="21"/>
      <c r="O78" s="21"/>
    </row>
    <row r="79" spans="1:15" ht="20.100000000000001" customHeight="1">
      <c r="G79" s="22"/>
      <c r="H79" s="57" t="s">
        <v>6</v>
      </c>
      <c r="I79" s="57"/>
      <c r="J79" s="57"/>
      <c r="K79" s="57"/>
      <c r="N79" s="21"/>
      <c r="O79" s="1"/>
    </row>
    <row r="80" spans="1:15" ht="20.100000000000001" customHeight="1">
      <c r="G80" s="1"/>
      <c r="H80" s="57" t="s">
        <v>46</v>
      </c>
      <c r="I80" s="57"/>
      <c r="J80" s="57"/>
      <c r="K80" s="57"/>
      <c r="L80" s="65" t="s">
        <v>28</v>
      </c>
      <c r="M80" s="21"/>
      <c r="N80" s="21"/>
      <c r="O80" s="1"/>
    </row>
    <row r="81" spans="7:15" ht="20.100000000000001" customHeight="1">
      <c r="G81" s="1"/>
      <c r="H81" s="1"/>
      <c r="I81" s="57"/>
      <c r="J81" s="57"/>
      <c r="K81" s="57"/>
      <c r="L81" s="66" t="s">
        <v>58</v>
      </c>
      <c r="M81" s="1"/>
      <c r="N81" s="1"/>
      <c r="O81" s="1"/>
    </row>
    <row r="82" spans="7:15" ht="20.100000000000001" customHeight="1">
      <c r="G82" s="1"/>
      <c r="I82" s="57"/>
      <c r="J82" s="57"/>
      <c r="K82" s="57"/>
      <c r="M82" s="1"/>
      <c r="N82" s="1"/>
      <c r="O82" s="1"/>
    </row>
    <row r="83" spans="7:15" ht="20.100000000000001" customHeight="1">
      <c r="G83" s="1"/>
      <c r="I83" s="1"/>
      <c r="J83" s="1"/>
      <c r="K83" s="57"/>
      <c r="L83" s="1"/>
      <c r="M83" s="1"/>
      <c r="N83" s="1"/>
      <c r="O83" s="1"/>
    </row>
    <row r="84" spans="7:15" ht="20.100000000000001" customHeight="1">
      <c r="G84" s="1"/>
      <c r="H84" s="1"/>
      <c r="J84" s="1"/>
      <c r="K84" s="57"/>
      <c r="L84" s="1"/>
      <c r="M84" s="1"/>
      <c r="N84" s="1"/>
      <c r="O84" s="1"/>
    </row>
    <row r="85" spans="7:15" ht="20.100000000000001" customHeight="1">
      <c r="G85" s="1"/>
      <c r="H85" s="1"/>
      <c r="J85" s="1"/>
      <c r="K85" s="1"/>
      <c r="L85" s="1"/>
      <c r="M85" s="1"/>
      <c r="N85" s="1"/>
      <c r="O85" s="1"/>
    </row>
    <row r="86" spans="7:15" ht="20.100000000000001" customHeight="1">
      <c r="G86" s="1"/>
      <c r="H86" s="1"/>
      <c r="I86" s="1"/>
      <c r="J86" s="1"/>
      <c r="K86" s="1"/>
      <c r="L86" s="1"/>
      <c r="M86" s="1"/>
      <c r="N86" s="1"/>
      <c r="O86" s="1"/>
    </row>
    <row r="87" spans="7:15" ht="20.100000000000001" customHeight="1">
      <c r="G87" s="1"/>
      <c r="I87" s="1"/>
      <c r="J87" s="1"/>
      <c r="K87" s="1"/>
      <c r="L87" s="1"/>
      <c r="M87" s="1"/>
      <c r="N87" s="1"/>
      <c r="O87" s="1"/>
    </row>
    <row r="88" spans="7:15" ht="20.100000000000001" customHeight="1">
      <c r="G88" s="1"/>
      <c r="I88" s="1"/>
      <c r="J88" s="1"/>
      <c r="K88" s="1"/>
      <c r="L88" s="1"/>
      <c r="M88" s="1"/>
      <c r="N88" s="1"/>
      <c r="O88" s="1"/>
    </row>
    <row r="89" spans="7:15" ht="20.100000000000001" customHeight="1">
      <c r="G89" s="1"/>
      <c r="K89" s="1"/>
      <c r="L89" s="1"/>
      <c r="M89" s="1"/>
      <c r="N89" s="1"/>
    </row>
    <row r="90" spans="7:15" ht="20.100000000000001" customHeight="1">
      <c r="K90" s="1"/>
      <c r="L90" s="1"/>
      <c r="M90" s="1"/>
      <c r="N90" s="1"/>
    </row>
  </sheetData>
  <protectedRanges>
    <protectedRange sqref="K22:M61 B19:I20 K19:M20 D13 L14:L16 B22:I61" name="範囲1"/>
  </protectedRanges>
  <dataConsolidate/>
  <mergeCells count="250">
    <mergeCell ref="I66:O66"/>
    <mergeCell ref="I68:O68"/>
    <mergeCell ref="I69:O69"/>
    <mergeCell ref="B74:D74"/>
    <mergeCell ref="L14:O14"/>
    <mergeCell ref="A3:O3"/>
    <mergeCell ref="B72:D72"/>
    <mergeCell ref="B73:D73"/>
    <mergeCell ref="A68:A69"/>
    <mergeCell ref="A70:A71"/>
    <mergeCell ref="A72:A73"/>
    <mergeCell ref="C60:D60"/>
    <mergeCell ref="E60:F60"/>
    <mergeCell ref="H60:I60"/>
    <mergeCell ref="K60:L60"/>
    <mergeCell ref="B66:D66"/>
    <mergeCell ref="B68:D68"/>
    <mergeCell ref="B69:D69"/>
    <mergeCell ref="B70:D70"/>
    <mergeCell ref="B71:D71"/>
    <mergeCell ref="N60:O60"/>
    <mergeCell ref="A11:B11"/>
    <mergeCell ref="A12:B12"/>
    <mergeCell ref="J11:K11"/>
    <mergeCell ref="J12:K12"/>
    <mergeCell ref="L11:O11"/>
    <mergeCell ref="L12:O12"/>
    <mergeCell ref="D11:I11"/>
    <mergeCell ref="K19:L19"/>
    <mergeCell ref="H22:I22"/>
    <mergeCell ref="C18:D18"/>
    <mergeCell ref="E18:F18"/>
    <mergeCell ref="H18:I18"/>
    <mergeCell ref="K18:L18"/>
    <mergeCell ref="N18:O18"/>
    <mergeCell ref="C19:D19"/>
    <mergeCell ref="E19:F19"/>
    <mergeCell ref="H19:I19"/>
    <mergeCell ref="N19:O19"/>
    <mergeCell ref="K35:L35"/>
    <mergeCell ref="C32:D32"/>
    <mergeCell ref="E32:F32"/>
    <mergeCell ref="H32:I32"/>
    <mergeCell ref="K32:L32"/>
    <mergeCell ref="N32:O32"/>
    <mergeCell ref="A1:O1"/>
    <mergeCell ref="N2:O2"/>
    <mergeCell ref="A4:O4"/>
    <mergeCell ref="A5:O5"/>
    <mergeCell ref="A6:O6"/>
    <mergeCell ref="A7:O7"/>
    <mergeCell ref="C34:D34"/>
    <mergeCell ref="E34:F34"/>
    <mergeCell ref="H34:I34"/>
    <mergeCell ref="C30:D30"/>
    <mergeCell ref="E30:F30"/>
    <mergeCell ref="H30:I30"/>
    <mergeCell ref="K30:L30"/>
    <mergeCell ref="N30:O30"/>
    <mergeCell ref="C31:D31"/>
    <mergeCell ref="E31:F31"/>
    <mergeCell ref="H31:I31"/>
    <mergeCell ref="K31:L31"/>
    <mergeCell ref="H59:I59"/>
    <mergeCell ref="K59:L59"/>
    <mergeCell ref="N59:O59"/>
    <mergeCell ref="E50:F50"/>
    <mergeCell ref="D12:I12"/>
    <mergeCell ref="A13:C15"/>
    <mergeCell ref="D13:O13"/>
    <mergeCell ref="H21:I21"/>
    <mergeCell ref="K21:L21"/>
    <mergeCell ref="K22:L22"/>
    <mergeCell ref="N21:O21"/>
    <mergeCell ref="N22:O22"/>
    <mergeCell ref="J14:K14"/>
    <mergeCell ref="C21:D21"/>
    <mergeCell ref="C22:D22"/>
    <mergeCell ref="E21:F21"/>
    <mergeCell ref="E22:F22"/>
    <mergeCell ref="C33:D33"/>
    <mergeCell ref="E33:F33"/>
    <mergeCell ref="H33:I33"/>
    <mergeCell ref="K33:L33"/>
    <mergeCell ref="N33:O33"/>
    <mergeCell ref="K34:L34"/>
    <mergeCell ref="N34:O34"/>
    <mergeCell ref="E35:F35"/>
    <mergeCell ref="H35:I35"/>
    <mergeCell ref="K40:L40"/>
    <mergeCell ref="K41:L41"/>
    <mergeCell ref="N39:O39"/>
    <mergeCell ref="C40:D40"/>
    <mergeCell ref="N40:O40"/>
    <mergeCell ref="K36:L36"/>
    <mergeCell ref="N36:O36"/>
    <mergeCell ref="C37:D37"/>
    <mergeCell ref="E37:F37"/>
    <mergeCell ref="H37:I37"/>
    <mergeCell ref="K37:L37"/>
    <mergeCell ref="N37:O37"/>
    <mergeCell ref="K38:L38"/>
    <mergeCell ref="N38:O38"/>
    <mergeCell ref="C38:D38"/>
    <mergeCell ref="C39:D39"/>
    <mergeCell ref="E39:F39"/>
    <mergeCell ref="H39:I39"/>
    <mergeCell ref="C36:D36"/>
    <mergeCell ref="E36:F36"/>
    <mergeCell ref="H36:I36"/>
    <mergeCell ref="E38:F38"/>
    <mergeCell ref="N47:O47"/>
    <mergeCell ref="C48:D48"/>
    <mergeCell ref="E48:F48"/>
    <mergeCell ref="H48:I48"/>
    <mergeCell ref="K48:L48"/>
    <mergeCell ref="N48:O48"/>
    <mergeCell ref="C47:D47"/>
    <mergeCell ref="E47:F47"/>
    <mergeCell ref="N41:O41"/>
    <mergeCell ref="N42:O42"/>
    <mergeCell ref="N43:O43"/>
    <mergeCell ref="C42:D42"/>
    <mergeCell ref="E42:F42"/>
    <mergeCell ref="H42:I42"/>
    <mergeCell ref="K42:L42"/>
    <mergeCell ref="C43:D43"/>
    <mergeCell ref="E43:F43"/>
    <mergeCell ref="H43:I43"/>
    <mergeCell ref="K43:L43"/>
    <mergeCell ref="C44:D44"/>
    <mergeCell ref="E44:F44"/>
    <mergeCell ref="C41:D41"/>
    <mergeCell ref="E41:F41"/>
    <mergeCell ref="H41:I41"/>
    <mergeCell ref="N35:O35"/>
    <mergeCell ref="K39:L39"/>
    <mergeCell ref="E40:F40"/>
    <mergeCell ref="H38:I38"/>
    <mergeCell ref="H40:I40"/>
    <mergeCell ref="C25:D25"/>
    <mergeCell ref="E25:F25"/>
    <mergeCell ref="H25:I25"/>
    <mergeCell ref="K25:L25"/>
    <mergeCell ref="N25:O25"/>
    <mergeCell ref="E29:F29"/>
    <mergeCell ref="H29:I29"/>
    <mergeCell ref="K29:L29"/>
    <mergeCell ref="N29:O29"/>
    <mergeCell ref="C29:D29"/>
    <mergeCell ref="H27:I27"/>
    <mergeCell ref="K27:L27"/>
    <mergeCell ref="N27:O27"/>
    <mergeCell ref="C28:D28"/>
    <mergeCell ref="E28:F28"/>
    <mergeCell ref="H28:I28"/>
    <mergeCell ref="K28:L28"/>
    <mergeCell ref="N28:O28"/>
    <mergeCell ref="C35:D35"/>
    <mergeCell ref="C23:D23"/>
    <mergeCell ref="E23:F23"/>
    <mergeCell ref="H23:I23"/>
    <mergeCell ref="K23:L23"/>
    <mergeCell ref="N23:O23"/>
    <mergeCell ref="N24:O24"/>
    <mergeCell ref="C45:D45"/>
    <mergeCell ref="E45:F45"/>
    <mergeCell ref="H45:I45"/>
    <mergeCell ref="K45:L45"/>
    <mergeCell ref="H44:I44"/>
    <mergeCell ref="K44:L44"/>
    <mergeCell ref="N44:O44"/>
    <mergeCell ref="N45:O45"/>
    <mergeCell ref="C26:D26"/>
    <mergeCell ref="E26:F26"/>
    <mergeCell ref="H26:I26"/>
    <mergeCell ref="K26:L26"/>
    <mergeCell ref="N26:O26"/>
    <mergeCell ref="C24:D24"/>
    <mergeCell ref="E24:F24"/>
    <mergeCell ref="H24:I24"/>
    <mergeCell ref="K24:L24"/>
    <mergeCell ref="N31:O31"/>
    <mergeCell ref="C46:D46"/>
    <mergeCell ref="E46:F46"/>
    <mergeCell ref="H46:I46"/>
    <mergeCell ref="K46:L46"/>
    <mergeCell ref="H50:I50"/>
    <mergeCell ref="C50:D50"/>
    <mergeCell ref="H58:I58"/>
    <mergeCell ref="K58:L58"/>
    <mergeCell ref="C53:D53"/>
    <mergeCell ref="E53:F53"/>
    <mergeCell ref="H53:I53"/>
    <mergeCell ref="K53:L53"/>
    <mergeCell ref="C54:D54"/>
    <mergeCell ref="E54:F54"/>
    <mergeCell ref="H54:I54"/>
    <mergeCell ref="K54:L54"/>
    <mergeCell ref="K57:L57"/>
    <mergeCell ref="C58:D58"/>
    <mergeCell ref="E58:F58"/>
    <mergeCell ref="C57:D57"/>
    <mergeCell ref="E57:F57"/>
    <mergeCell ref="H57:I57"/>
    <mergeCell ref="H47:I47"/>
    <mergeCell ref="K47:L47"/>
    <mergeCell ref="H56:I56"/>
    <mergeCell ref="K56:L56"/>
    <mergeCell ref="N56:O56"/>
    <mergeCell ref="N58:O58"/>
    <mergeCell ref="N53:O53"/>
    <mergeCell ref="N54:O54"/>
    <mergeCell ref="C49:D49"/>
    <mergeCell ref="E49:F49"/>
    <mergeCell ref="H49:I49"/>
    <mergeCell ref="K49:L49"/>
    <mergeCell ref="N49:O49"/>
    <mergeCell ref="K50:L50"/>
    <mergeCell ref="N50:O50"/>
    <mergeCell ref="C51:D51"/>
    <mergeCell ref="E51:F51"/>
    <mergeCell ref="H51:I51"/>
    <mergeCell ref="K51:L51"/>
    <mergeCell ref="N51:O51"/>
    <mergeCell ref="N57:O57"/>
    <mergeCell ref="C59:D59"/>
    <mergeCell ref="E59:F59"/>
    <mergeCell ref="N46:O46"/>
    <mergeCell ref="C27:D27"/>
    <mergeCell ref="E27:F27"/>
    <mergeCell ref="N63:O63"/>
    <mergeCell ref="L63:M63"/>
    <mergeCell ref="C52:D52"/>
    <mergeCell ref="E52:F52"/>
    <mergeCell ref="H52:I52"/>
    <mergeCell ref="K52:L52"/>
    <mergeCell ref="N52:O52"/>
    <mergeCell ref="C55:D55"/>
    <mergeCell ref="E55:F55"/>
    <mergeCell ref="H55:I55"/>
    <mergeCell ref="K55:L55"/>
    <mergeCell ref="N55:O55"/>
    <mergeCell ref="C56:D56"/>
    <mergeCell ref="H61:I61"/>
    <mergeCell ref="K61:L61"/>
    <mergeCell ref="N61:O61"/>
    <mergeCell ref="C61:D61"/>
    <mergeCell ref="E61:F61"/>
    <mergeCell ref="E56:F56"/>
  </mergeCells>
  <phoneticPr fontId="7"/>
  <dataValidations count="3">
    <dataValidation type="list" allowBlank="1" showInputMessage="1" showErrorMessage="1" sqref="B19:B20">
      <formula1>E$68:E$73</formula1>
    </dataValidation>
    <dataValidation type="list" allowBlank="1" showInputMessage="1" showErrorMessage="1" sqref="B23:B61">
      <formula1>$E$67:$E$73</formula1>
    </dataValidation>
    <dataValidation type="list" allowBlank="1" showInputMessage="1" showErrorMessage="1" sqref="B22">
      <formula1>$E$68:$E$74</formula1>
    </dataValidation>
  </dataValidations>
  <pageMargins left="0.70866141732283472" right="0.70866141732283472" top="0.74803149606299213" bottom="0.15748031496062992" header="0.31496062992125984" footer="0.31496062992125984"/>
  <pageSetup paperSize="9" scale="66" orientation="portrait" r:id="rId1"/>
  <rowBreaks count="1" manualBreakCount="1">
    <brk id="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番号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樋口 亨</cp:lastModifiedBy>
  <cp:lastPrinted>2020-11-18T06:53:24Z</cp:lastPrinted>
  <dcterms:created xsi:type="dcterms:W3CDTF">2017-09-11T07:02:44Z</dcterms:created>
  <dcterms:modified xsi:type="dcterms:W3CDTF">2022-05-02T01:09:53Z</dcterms:modified>
</cp:coreProperties>
</file>